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GL\Documents\Budżet 2026\BUDŻET I ZMIANY BUDŻETU\Luty\Uchwała 27.02.2026\"/>
    </mc:Choice>
  </mc:AlternateContent>
  <xr:revisionPtr revIDLastSave="0" documentId="13_ncr:1_{2E23959C-3F6A-4EB9-8E19-E6132F5F1C3D}" xr6:coauthVersionLast="47" xr6:coauthVersionMax="47" xr10:uidLastSave="{00000000-0000-0000-0000-000000000000}"/>
  <bookViews>
    <workbookView xWindow="-120" yWindow="-120" windowWidth="29040" windowHeight="15720" xr2:uid="{B6F638E6-3F4F-4609-92CA-1910A9D1A1E1}"/>
  </bookViews>
  <sheets>
    <sheet name="Arkusz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32" i="1"/>
  <c r="F37" i="1"/>
  <c r="F30" i="1" l="1"/>
  <c r="F31" i="1"/>
  <c r="F10" i="1" l="1"/>
  <c r="F39" i="1"/>
  <c r="G42" i="1"/>
  <c r="H42" i="1"/>
  <c r="F23" i="1"/>
  <c r="F19" i="1"/>
  <c r="F20" i="1"/>
  <c r="F21" i="1"/>
  <c r="F22" i="1"/>
  <c r="F24" i="1"/>
  <c r="F25" i="1"/>
  <c r="F40" i="1"/>
  <c r="F26" i="1" l="1"/>
  <c r="F34" i="1"/>
  <c r="F7" i="1"/>
  <c r="F8" i="1"/>
  <c r="F9" i="1"/>
  <c r="F27" i="1"/>
  <c r="F28" i="1"/>
  <c r="F29" i="1"/>
  <c r="F33" i="1"/>
  <c r="F36" i="1"/>
  <c r="F42" i="1" l="1"/>
  <c r="I42" i="1"/>
</calcChain>
</file>

<file path=xl/sharedStrings.xml><?xml version="1.0" encoding="utf-8"?>
<sst xmlns="http://schemas.openxmlformats.org/spreadsheetml/2006/main" count="153" uniqueCount="99">
  <si>
    <t>Lp.</t>
  </si>
  <si>
    <t>Dział</t>
  </si>
  <si>
    <t>Rozdz.</t>
  </si>
  <si>
    <t>§</t>
  </si>
  <si>
    <t>Nazwa zadania inwestycyjnego</t>
  </si>
  <si>
    <t>Jednostka organizacyjna realizująca program lub koordynująca wykonanie programu</t>
  </si>
  <si>
    <t>z tego źródła finansowania</t>
  </si>
  <si>
    <t>dochody własne jst</t>
  </si>
  <si>
    <t>Urząd Gminy Szumowo</t>
  </si>
  <si>
    <t>2.</t>
  </si>
  <si>
    <t>010</t>
  </si>
  <si>
    <t>01043</t>
  </si>
  <si>
    <t>Razem</t>
  </si>
  <si>
    <t>1.</t>
  </si>
  <si>
    <t>3.</t>
  </si>
  <si>
    <t>4.</t>
  </si>
  <si>
    <t>5.</t>
  </si>
  <si>
    <t>8.</t>
  </si>
  <si>
    <t>10.</t>
  </si>
  <si>
    <t>Budowa Centrum Kultury, Rekreacji i Sportu w m. Szumowo</t>
  </si>
  <si>
    <t>900</t>
  </si>
  <si>
    <t>90015</t>
  </si>
  <si>
    <t>Modernizacja oświetlenia w gminie Szumowo w ramach projektu Rozświetlamy Polskę</t>
  </si>
  <si>
    <t>7.</t>
  </si>
  <si>
    <t>600</t>
  </si>
  <si>
    <t>60016</t>
  </si>
  <si>
    <t>11.</t>
  </si>
  <si>
    <t>12.</t>
  </si>
  <si>
    <t>13.</t>
  </si>
  <si>
    <t>926</t>
  </si>
  <si>
    <t>92601</t>
  </si>
  <si>
    <t>14.</t>
  </si>
  <si>
    <t>15.</t>
  </si>
  <si>
    <t>16.</t>
  </si>
  <si>
    <t>Przebudowa drogi gminnej Paproć Mała – Paproć Duża</t>
  </si>
  <si>
    <t>Przebudowa drogi gminnej Nr 108028B w miejscowości Pęchratka Polska</t>
  </si>
  <si>
    <t xml:space="preserve">Droga gminna ul. Przemsłowa  - dokumentacja projektowa </t>
  </si>
  <si>
    <t xml:space="preserve">źródło dofinansowania </t>
  </si>
  <si>
    <t>Modernizacja drogi dojazdowej do gruntów rolnych w m. Kaczynek</t>
  </si>
  <si>
    <t>Termomodernizacja budynku Zespołu Szkół w Szumowie</t>
  </si>
  <si>
    <t xml:space="preserve">Budowa remizy OSP w m. Łętownica - stan surowy </t>
  </si>
  <si>
    <t xml:space="preserve">Budowa świetlicy wiejskiej w m. Paproć Mała </t>
  </si>
  <si>
    <t>Rządowy Fundusz Rozwoju Dróg</t>
  </si>
  <si>
    <t xml:space="preserve">Środki z Urzędu Marszałkowskiego  Województawa Podlaksiego </t>
  </si>
  <si>
    <t>Modernizacja remizy OSP w Ostrożnem</t>
  </si>
  <si>
    <t>Modernizacja budynku Urzędu Gminy Szumowo - dokumentacja projektowa + I etap prac</t>
  </si>
  <si>
    <t>Program Regionalny Fundusze Europejskie dla Podlaskiego 2021-2027, Działanie 2,9 "Gospodarka wodna i ściekowa"</t>
  </si>
  <si>
    <t>01044</t>
  </si>
  <si>
    <t>Program Regionalny Fundusze Europejskie dla Podlaskiego 2021-2027, Działanie 2.01 "Efektywność energetyczna"</t>
  </si>
  <si>
    <t>Planowane wydatki 2026</t>
  </si>
  <si>
    <t xml:space="preserve">wysokość dofinansowania </t>
  </si>
  <si>
    <t xml:space="preserve">Przebudowa stacji uzdatniania wody w m. Paproć Duża - dokumentacja techniczna </t>
  </si>
  <si>
    <t xml:space="preserve">Przebudowa stacji uzdatniania wody w m. Szumowo - dokumentacja techniczna </t>
  </si>
  <si>
    <t xml:space="preserve">Budowa kompleksowej  linii oświetleniowej na terenie gminy Szumowo  wraz z  dokumentacją projektową </t>
  </si>
  <si>
    <t xml:space="preserve"> Rządowy Fundusz Polski Ład: Program Inwestycji Strategicznych</t>
  </si>
  <si>
    <t>Zakup działki wraz z magazynami w miejscowości Szumowo do gromadzenia i przechowywania sprzętu i innych materiałów służących obronie cywilnej i ochronie ludności.</t>
  </si>
  <si>
    <t xml:space="preserve">Zakupy w ramach realizacji ustawy o obronie cywilnej i ochronie ludności - zadania zlecone </t>
  </si>
  <si>
    <t>17.</t>
  </si>
  <si>
    <t>18.</t>
  </si>
  <si>
    <t>Podlaski Urząd Wojewódzki</t>
  </si>
  <si>
    <t>Zadania  i zakupy inwestycyjne  -  2026 rok</t>
  </si>
  <si>
    <t>Modernizacja systemu zaopatrzenia w wodę poprzez wymianę zasów wodociągowych i wodomierzy na terenie Gminy Szumowo</t>
  </si>
  <si>
    <t>Budowa sieci wodociągowej: w miejscowości Szumowo ul. Przemysłowa na działce  nr 717</t>
  </si>
  <si>
    <t>Budowa sieci wodociągowej: w miejscowości Szumowo ul. Przemysłowa, ul. Krótka na działce  nr 598 i nr 599</t>
  </si>
  <si>
    <t>Budowa sieci wodociągowej: w miejscowości Szumowo ul. Leśna , ul. Polna na działce  nr 720, nr 574 i nr 573</t>
  </si>
  <si>
    <t>Budowa sieci wodociągowej: w miejscowości Szumowo ul. 1 Maja  na działce  nr 122/6, nr 561</t>
  </si>
  <si>
    <t>Budowa sieci wodociągowej: w miejscowości Szumowo ul. Dolna i ul. Wyzwolenia  na działce  nr 603, nr 722</t>
  </si>
  <si>
    <t xml:space="preserve">Budowa sieci wodociągowej: w miejscowości Szumowo ul. Kozłowskiego   </t>
  </si>
  <si>
    <t xml:space="preserve">Budowa sieci wodociągowej: w miejscowości Pęchratka Polska </t>
  </si>
  <si>
    <t>Projekty na budowę  sieci kanalizacji  w miejscowości Srebrna i w . miejscowości Szumowo ul Przemysłowa</t>
  </si>
  <si>
    <t xml:space="preserve">Budowa   sieci kanalizacjyjnej  w miejscowości  Szumowo ul Kozłowskiego </t>
  </si>
  <si>
    <t>19.</t>
  </si>
  <si>
    <t>20.</t>
  </si>
  <si>
    <t>21.</t>
  </si>
  <si>
    <t>22.</t>
  </si>
  <si>
    <t>23.</t>
  </si>
  <si>
    <t>Przebudowa drogi wew. w miejscowości Szumowo, działka nr 600</t>
  </si>
  <si>
    <t>Zagospodarowanie terenu wokół zabytkowego budynku w Srebrnym Borku (m.in. ogrodzenie, parking)</t>
  </si>
  <si>
    <t>Zakup środków trwałych w ramach Projektu "Wszechstronne przedszkolaki"</t>
  </si>
  <si>
    <t>Szkoła Podstawowa w Srebrnej</t>
  </si>
  <si>
    <t>Zespół Szkół w Szumowie</t>
  </si>
  <si>
    <t>Fundusze Europejskie dla Podlaskiego 2021-2027</t>
  </si>
  <si>
    <t xml:space="preserve"> Fundusze Europejskie dla Podlaskiego 2021-2027</t>
  </si>
  <si>
    <t>Zakupy na doposażenie Centrum Biblioteczno-Kulturalnego w Szumowie</t>
  </si>
  <si>
    <t xml:space="preserve"> Fundusze Europejskie dla Podlaskiego 2021-2027 - Lokalna kultura i turystyka</t>
  </si>
  <si>
    <t>6.</t>
  </si>
  <si>
    <t>9.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</si>
  <si>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</si>
  <si>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</si>
  <si>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</si>
  <si>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</si>
  <si>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</si>
  <si>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</si>
  <si>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</si>
  <si>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</si>
  <si>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</si>
  <si>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Zakup działki z przeznaczeniem na utworzenie  punktu selektywnej zbiórki odpadów</t>
  </si>
  <si>
    <t xml:space="preserve">              Załącznik nr 3
do Uchwały Nr XVIII/Projekt/26 
Rady Gminy Szumowo
z dnia 27 lutego 2026 roku
</t>
  </si>
  <si>
    <t>Rok budżet.  2026 (7+8+9)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</si>
</sst>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wrapText="1"/>
    </xf>
    <xf numFmtId="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8" fillId="0" borderId="0" xfId="0" applyNumberFormat="1" applyFont="1" applyAlignment="1">
      <alignment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4" fontId="5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right" vertical="top" wrapText="1"/>
    </xf>
    <xf numFmtId="0" fontId="6" fillId="0" borderId="0" xfId="0" applyFont="1" applyAlignment="1">
      <alignment horizontal="center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63837-3D15-452C-831A-4B9BF40BC813}">
  <dimension ref="A1:M56"/>
  <sheetViews>
    <sheetView tabSelected="1" workbookViewId="0">
      <selection activeCell="C18" sqref="C18"/>
    </sheetView>
  </sheetViews>
  <sheetFormatPr defaultRowHeight="15" x14ac:dyDescent="0.25"/>
  <cols>
    <col min="1" max="1" width="4.5703125" customWidth="1"/>
    <col min="2" max="2" width="6" customWidth="1"/>
    <col min="3" max="3" width="6.42578125" customWidth="1"/>
    <col min="4" max="4" width="5.7109375" customWidth="1"/>
    <col min="5" max="5" width="43.5703125" customWidth="1"/>
    <col min="6" max="8" width="13" customWidth="1"/>
    <col min="9" max="9" width="20.42578125" customWidth="1"/>
    <col min="10" max="10" width="18.7109375" customWidth="1"/>
    <col min="12" max="13" width="11.42578125" bestFit="1" customWidth="1"/>
  </cols>
  <sheetData>
    <row r="1" spans="1:13" ht="57.75" customHeight="1" x14ac:dyDescent="0.25">
      <c r="I1" s="35" t="s">
        <v>97</v>
      </c>
      <c r="J1" s="35"/>
    </row>
    <row r="2" spans="1:13" ht="20.25" x14ac:dyDescent="0.3">
      <c r="A2" s="1"/>
      <c r="B2" s="1"/>
      <c r="C2" s="36" t="s">
        <v>60</v>
      </c>
      <c r="D2" s="36"/>
      <c r="E2" s="36"/>
      <c r="F2" s="36"/>
      <c r="G2" s="36"/>
      <c r="H2" s="2"/>
      <c r="I2" s="2"/>
      <c r="J2" s="3"/>
    </row>
    <row r="3" spans="1:13" ht="31.5" customHeight="1" x14ac:dyDescent="0.25">
      <c r="A3" s="32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49</v>
      </c>
      <c r="G3" s="32"/>
      <c r="H3" s="32"/>
      <c r="I3" s="22"/>
      <c r="J3" s="32" t="s">
        <v>5</v>
      </c>
    </row>
    <row r="4" spans="1:13" x14ac:dyDescent="0.25">
      <c r="A4" s="32"/>
      <c r="B4" s="32"/>
      <c r="C4" s="32"/>
      <c r="D4" s="32"/>
      <c r="E4" s="32"/>
      <c r="F4" s="40" t="s">
        <v>98</v>
      </c>
      <c r="G4" s="32" t="s">
        <v>6</v>
      </c>
      <c r="H4" s="32"/>
      <c r="I4" s="22"/>
      <c r="J4" s="32"/>
    </row>
    <row r="5" spans="1:13" ht="21" x14ac:dyDescent="0.25">
      <c r="A5" s="32"/>
      <c r="B5" s="32"/>
      <c r="C5" s="32"/>
      <c r="D5" s="32"/>
      <c r="E5" s="32"/>
      <c r="F5" s="41"/>
      <c r="G5" s="22" t="s">
        <v>7</v>
      </c>
      <c r="H5" s="22" t="s">
        <v>50</v>
      </c>
      <c r="I5" s="22" t="s">
        <v>37</v>
      </c>
      <c r="J5" s="32"/>
    </row>
    <row r="6" spans="1:13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</row>
    <row r="7" spans="1:13" ht="56.25" x14ac:dyDescent="0.25">
      <c r="A7" s="4" t="s">
        <v>13</v>
      </c>
      <c r="B7" s="11" t="s">
        <v>10</v>
      </c>
      <c r="C7" s="11" t="s">
        <v>11</v>
      </c>
      <c r="D7" s="4">
        <v>6050</v>
      </c>
      <c r="E7" s="5" t="s">
        <v>61</v>
      </c>
      <c r="F7" s="17">
        <f>G7+H7</f>
        <v>1614000</v>
      </c>
      <c r="G7" s="17">
        <v>384000</v>
      </c>
      <c r="H7" s="17">
        <v>1230000</v>
      </c>
      <c r="I7" s="20" t="s">
        <v>46</v>
      </c>
      <c r="J7" s="4" t="s">
        <v>8</v>
      </c>
    </row>
    <row r="8" spans="1:13" ht="25.5" x14ac:dyDescent="0.25">
      <c r="A8" s="4" t="s">
        <v>9</v>
      </c>
      <c r="B8" s="11" t="s">
        <v>10</v>
      </c>
      <c r="C8" s="11" t="s">
        <v>11</v>
      </c>
      <c r="D8" s="4">
        <v>6050</v>
      </c>
      <c r="E8" s="14" t="s">
        <v>51</v>
      </c>
      <c r="F8" s="17">
        <f t="shared" ref="F8:F9" si="0">G8+H8</f>
        <v>172200</v>
      </c>
      <c r="G8" s="17">
        <v>172200</v>
      </c>
      <c r="H8" s="17"/>
      <c r="I8" s="21"/>
      <c r="J8" s="4" t="s">
        <v>8</v>
      </c>
    </row>
    <row r="9" spans="1:13" ht="25.5" x14ac:dyDescent="0.25">
      <c r="A9" s="4" t="s">
        <v>14</v>
      </c>
      <c r="B9" s="11" t="s">
        <v>10</v>
      </c>
      <c r="C9" s="11" t="s">
        <v>11</v>
      </c>
      <c r="D9" s="4">
        <v>6050</v>
      </c>
      <c r="E9" s="14" t="s">
        <v>52</v>
      </c>
      <c r="F9" s="17">
        <f t="shared" si="0"/>
        <v>110700</v>
      </c>
      <c r="G9" s="17">
        <v>110700</v>
      </c>
      <c r="H9" s="17"/>
      <c r="I9" s="21"/>
      <c r="J9" s="4" t="s">
        <v>8</v>
      </c>
      <c r="L9" s="7"/>
    </row>
    <row r="10" spans="1:13" ht="25.5" x14ac:dyDescent="0.25">
      <c r="A10" s="4" t="s">
        <v>15</v>
      </c>
      <c r="B10" s="11" t="s">
        <v>10</v>
      </c>
      <c r="C10" s="11" t="s">
        <v>11</v>
      </c>
      <c r="D10" s="4">
        <v>6050</v>
      </c>
      <c r="E10" s="5" t="s">
        <v>62</v>
      </c>
      <c r="F10" s="28">
        <f>G10</f>
        <v>1230000</v>
      </c>
      <c r="G10" s="28">
        <v>1230000</v>
      </c>
      <c r="H10" s="28"/>
      <c r="I10" s="37"/>
      <c r="J10" s="4" t="s">
        <v>8</v>
      </c>
      <c r="M10" s="7"/>
    </row>
    <row r="11" spans="1:13" ht="38.25" x14ac:dyDescent="0.25">
      <c r="A11" s="4" t="s">
        <v>16</v>
      </c>
      <c r="B11" s="11" t="s">
        <v>10</v>
      </c>
      <c r="C11" s="11" t="s">
        <v>11</v>
      </c>
      <c r="D11" s="4">
        <v>6050</v>
      </c>
      <c r="E11" s="5" t="s">
        <v>63</v>
      </c>
      <c r="F11" s="34"/>
      <c r="G11" s="34"/>
      <c r="H11" s="34"/>
      <c r="I11" s="38"/>
      <c r="J11" s="4" t="s">
        <v>8</v>
      </c>
      <c r="M11" s="7"/>
    </row>
    <row r="12" spans="1:13" ht="38.25" x14ac:dyDescent="0.25">
      <c r="A12" s="4" t="s">
        <v>85</v>
      </c>
      <c r="B12" s="11" t="s">
        <v>10</v>
      </c>
      <c r="C12" s="11" t="s">
        <v>11</v>
      </c>
      <c r="D12" s="4">
        <v>6050</v>
      </c>
      <c r="E12" s="5" t="s">
        <v>64</v>
      </c>
      <c r="F12" s="34"/>
      <c r="G12" s="34"/>
      <c r="H12" s="34"/>
      <c r="I12" s="38"/>
      <c r="J12" s="4" t="s">
        <v>8</v>
      </c>
      <c r="M12" s="7"/>
    </row>
    <row r="13" spans="1:13" ht="25.5" x14ac:dyDescent="0.25">
      <c r="A13" s="4" t="s">
        <v>23</v>
      </c>
      <c r="B13" s="11" t="s">
        <v>10</v>
      </c>
      <c r="C13" s="11" t="s">
        <v>11</v>
      </c>
      <c r="D13" s="4">
        <v>6050</v>
      </c>
      <c r="E13" s="5" t="s">
        <v>65</v>
      </c>
      <c r="F13" s="34"/>
      <c r="G13" s="34"/>
      <c r="H13" s="34"/>
      <c r="I13" s="38"/>
      <c r="J13" s="4" t="s">
        <v>8</v>
      </c>
      <c r="M13" s="7"/>
    </row>
    <row r="14" spans="1:13" ht="38.25" x14ac:dyDescent="0.25">
      <c r="A14" s="4" t="s">
        <v>17</v>
      </c>
      <c r="B14" s="11" t="s">
        <v>10</v>
      </c>
      <c r="C14" s="11" t="s">
        <v>11</v>
      </c>
      <c r="D14" s="4">
        <v>6050</v>
      </c>
      <c r="E14" s="5" t="s">
        <v>66</v>
      </c>
      <c r="F14" s="34"/>
      <c r="G14" s="34"/>
      <c r="H14" s="34"/>
      <c r="I14" s="38"/>
      <c r="J14" s="4" t="s">
        <v>8</v>
      </c>
      <c r="M14" s="7"/>
    </row>
    <row r="15" spans="1:13" ht="25.5" x14ac:dyDescent="0.25">
      <c r="A15" s="4" t="s">
        <v>86</v>
      </c>
      <c r="B15" s="11" t="s">
        <v>10</v>
      </c>
      <c r="C15" s="11" t="s">
        <v>11</v>
      </c>
      <c r="D15" s="4">
        <v>6050</v>
      </c>
      <c r="E15" s="5" t="s">
        <v>67</v>
      </c>
      <c r="F15" s="34"/>
      <c r="G15" s="34"/>
      <c r="H15" s="34"/>
      <c r="I15" s="38"/>
      <c r="J15" s="4" t="s">
        <v>8</v>
      </c>
      <c r="M15" s="7"/>
    </row>
    <row r="16" spans="1:13" ht="25.5" x14ac:dyDescent="0.25">
      <c r="A16" s="4" t="s">
        <v>18</v>
      </c>
      <c r="B16" s="11" t="s">
        <v>10</v>
      </c>
      <c r="C16" s="11" t="s">
        <v>11</v>
      </c>
      <c r="D16" s="4">
        <v>6050</v>
      </c>
      <c r="E16" s="5" t="s">
        <v>68</v>
      </c>
      <c r="F16" s="29"/>
      <c r="G16" s="29"/>
      <c r="H16" s="29"/>
      <c r="I16" s="39"/>
      <c r="J16" s="4" t="s">
        <v>8</v>
      </c>
      <c r="M16" s="7"/>
    </row>
    <row r="17" spans="1:13" ht="25.5" x14ac:dyDescent="0.25">
      <c r="A17" s="4" t="s">
        <v>26</v>
      </c>
      <c r="B17" s="11" t="s">
        <v>10</v>
      </c>
      <c r="C17" s="11" t="s">
        <v>47</v>
      </c>
      <c r="D17" s="4">
        <v>6050</v>
      </c>
      <c r="E17" s="5" t="s">
        <v>69</v>
      </c>
      <c r="F17" s="17">
        <f t="shared" ref="F17:F18" si="1">G17+H17</f>
        <v>25000</v>
      </c>
      <c r="G17" s="17">
        <v>25000</v>
      </c>
      <c r="H17" s="17"/>
      <c r="I17" s="21"/>
      <c r="J17" s="4" t="s">
        <v>8</v>
      </c>
      <c r="M17" s="7"/>
    </row>
    <row r="18" spans="1:13" ht="25.5" x14ac:dyDescent="0.25">
      <c r="A18" s="4" t="s">
        <v>27</v>
      </c>
      <c r="B18" s="11" t="s">
        <v>10</v>
      </c>
      <c r="C18" s="11" t="s">
        <v>47</v>
      </c>
      <c r="D18" s="4">
        <v>6050</v>
      </c>
      <c r="E18" s="5" t="s">
        <v>70</v>
      </c>
      <c r="F18" s="17">
        <f t="shared" si="1"/>
        <v>86000</v>
      </c>
      <c r="G18" s="17">
        <v>86000</v>
      </c>
      <c r="H18" s="17"/>
      <c r="I18" s="21"/>
      <c r="J18" s="4" t="s">
        <v>8</v>
      </c>
      <c r="M18" s="7"/>
    </row>
    <row r="19" spans="1:13" ht="20.25" customHeight="1" x14ac:dyDescent="0.25">
      <c r="A19" s="4" t="s">
        <v>28</v>
      </c>
      <c r="B19" s="11" t="s">
        <v>24</v>
      </c>
      <c r="C19" s="11" t="s">
        <v>25</v>
      </c>
      <c r="D19" s="4">
        <v>6050</v>
      </c>
      <c r="E19" s="12" t="s">
        <v>34</v>
      </c>
      <c r="F19" s="17">
        <f t="shared" ref="F19:F39" si="2">G19+H19</f>
        <v>3380000</v>
      </c>
      <c r="G19" s="17">
        <v>1695000</v>
      </c>
      <c r="H19" s="17">
        <v>1685000</v>
      </c>
      <c r="I19" s="20" t="s">
        <v>42</v>
      </c>
      <c r="J19" s="5" t="s">
        <v>8</v>
      </c>
    </row>
    <row r="20" spans="1:13" ht="26.25" x14ac:dyDescent="0.25">
      <c r="A20" s="4" t="s">
        <v>31</v>
      </c>
      <c r="B20" s="13">
        <v>600</v>
      </c>
      <c r="C20" s="13">
        <v>60016</v>
      </c>
      <c r="D20" s="13">
        <v>6050</v>
      </c>
      <c r="E20" s="12" t="s">
        <v>35</v>
      </c>
      <c r="F20" s="17">
        <f t="shared" si="2"/>
        <v>3580000</v>
      </c>
      <c r="G20" s="17">
        <v>1794000</v>
      </c>
      <c r="H20" s="17">
        <v>1786000</v>
      </c>
      <c r="I20" s="20" t="s">
        <v>42</v>
      </c>
      <c r="J20" s="4" t="s">
        <v>8</v>
      </c>
      <c r="L20" s="7"/>
    </row>
    <row r="21" spans="1:13" ht="33.75" x14ac:dyDescent="0.25">
      <c r="A21" s="4" t="s">
        <v>32</v>
      </c>
      <c r="B21" s="13">
        <v>600</v>
      </c>
      <c r="C21" s="13">
        <v>60016</v>
      </c>
      <c r="D21" s="13">
        <v>6050</v>
      </c>
      <c r="E21" s="12" t="s">
        <v>38</v>
      </c>
      <c r="F21" s="17">
        <f t="shared" si="2"/>
        <v>260000</v>
      </c>
      <c r="G21" s="17">
        <v>160000</v>
      </c>
      <c r="H21" s="17">
        <v>100000</v>
      </c>
      <c r="I21" s="20" t="s">
        <v>43</v>
      </c>
      <c r="J21" s="4" t="s">
        <v>8</v>
      </c>
    </row>
    <row r="22" spans="1:13" ht="25.5" x14ac:dyDescent="0.25">
      <c r="A22" s="4" t="s">
        <v>33</v>
      </c>
      <c r="B22" s="13">
        <v>600</v>
      </c>
      <c r="C22" s="13">
        <v>60016</v>
      </c>
      <c r="D22" s="13">
        <v>6050</v>
      </c>
      <c r="E22" s="14" t="s">
        <v>36</v>
      </c>
      <c r="F22" s="17">
        <f t="shared" si="2"/>
        <v>50000</v>
      </c>
      <c r="G22" s="17">
        <v>50000</v>
      </c>
      <c r="H22" s="17"/>
      <c r="I22" s="20"/>
      <c r="J22" s="4" t="s">
        <v>8</v>
      </c>
    </row>
    <row r="23" spans="1:13" ht="25.5" x14ac:dyDescent="0.25">
      <c r="A23" s="4" t="s">
        <v>57</v>
      </c>
      <c r="B23" s="13">
        <v>600</v>
      </c>
      <c r="C23" s="13">
        <v>60016</v>
      </c>
      <c r="D23" s="13">
        <v>6050</v>
      </c>
      <c r="E23" s="14" t="s">
        <v>76</v>
      </c>
      <c r="F23" s="17">
        <f t="shared" si="2"/>
        <v>200000</v>
      </c>
      <c r="G23" s="17">
        <v>200000</v>
      </c>
      <c r="H23" s="17"/>
      <c r="I23" s="20"/>
      <c r="J23" s="4" t="s">
        <v>8</v>
      </c>
    </row>
    <row r="24" spans="1:13" ht="25.5" x14ac:dyDescent="0.25">
      <c r="A24" s="4" t="s">
        <v>58</v>
      </c>
      <c r="B24" s="13">
        <v>750</v>
      </c>
      <c r="C24" s="13">
        <v>75023</v>
      </c>
      <c r="D24" s="13">
        <v>6050</v>
      </c>
      <c r="E24" s="15" t="s">
        <v>45</v>
      </c>
      <c r="F24" s="17">
        <f t="shared" si="2"/>
        <v>300000</v>
      </c>
      <c r="G24" s="17">
        <v>300000</v>
      </c>
      <c r="H24" s="17"/>
      <c r="I24" s="20"/>
      <c r="J24" s="4" t="s">
        <v>8</v>
      </c>
    </row>
    <row r="25" spans="1:13" ht="25.5" x14ac:dyDescent="0.25">
      <c r="A25" s="4" t="s">
        <v>71</v>
      </c>
      <c r="B25" s="13">
        <v>752</v>
      </c>
      <c r="C25" s="13">
        <v>75281</v>
      </c>
      <c r="D25" s="13">
        <v>6060</v>
      </c>
      <c r="E25" s="15" t="s">
        <v>56</v>
      </c>
      <c r="F25" s="17">
        <f t="shared" si="2"/>
        <v>28800</v>
      </c>
      <c r="G25" s="17">
        <v>0</v>
      </c>
      <c r="H25" s="17">
        <v>28800</v>
      </c>
      <c r="I25" s="20" t="s">
        <v>59</v>
      </c>
      <c r="J25" s="4" t="s">
        <v>8</v>
      </c>
    </row>
    <row r="26" spans="1:13" ht="51.75" x14ac:dyDescent="0.25">
      <c r="A26" s="4" t="s">
        <v>72</v>
      </c>
      <c r="B26" s="13">
        <v>752</v>
      </c>
      <c r="C26" s="13">
        <v>75281</v>
      </c>
      <c r="D26" s="13">
        <v>6060</v>
      </c>
      <c r="E26" s="16" t="s">
        <v>55</v>
      </c>
      <c r="F26" s="17">
        <f t="shared" si="2"/>
        <v>600000</v>
      </c>
      <c r="G26" s="17">
        <v>317500</v>
      </c>
      <c r="H26" s="17">
        <v>282500</v>
      </c>
      <c r="I26" s="20" t="s">
        <v>59</v>
      </c>
      <c r="J26" s="4" t="s">
        <v>8</v>
      </c>
    </row>
    <row r="27" spans="1:13" x14ac:dyDescent="0.25">
      <c r="A27" s="4" t="s">
        <v>73</v>
      </c>
      <c r="B27" s="13">
        <v>754</v>
      </c>
      <c r="C27" s="13">
        <v>75412</v>
      </c>
      <c r="D27" s="13">
        <v>6050</v>
      </c>
      <c r="E27" s="15" t="s">
        <v>40</v>
      </c>
      <c r="F27" s="17">
        <f t="shared" si="2"/>
        <v>1300000</v>
      </c>
      <c r="G27" s="17">
        <v>1300000</v>
      </c>
      <c r="H27" s="17"/>
      <c r="I27" s="20"/>
      <c r="J27" s="4" t="s">
        <v>8</v>
      </c>
    </row>
    <row r="28" spans="1:13" x14ac:dyDescent="0.25">
      <c r="A28" s="4" t="s">
        <v>74</v>
      </c>
      <c r="B28" s="13">
        <v>754</v>
      </c>
      <c r="C28" s="13">
        <v>75412</v>
      </c>
      <c r="D28" s="13">
        <v>6050</v>
      </c>
      <c r="E28" s="15" t="s">
        <v>44</v>
      </c>
      <c r="F28" s="17">
        <f t="shared" si="2"/>
        <v>250000</v>
      </c>
      <c r="G28" s="17">
        <v>250000</v>
      </c>
      <c r="H28" s="17"/>
      <c r="I28" s="20"/>
      <c r="J28" s="4" t="s">
        <v>8</v>
      </c>
    </row>
    <row r="29" spans="1:13" ht="53.25" customHeight="1" x14ac:dyDescent="0.25">
      <c r="A29" s="4" t="s">
        <v>75</v>
      </c>
      <c r="B29" s="13">
        <v>801</v>
      </c>
      <c r="C29" s="13">
        <v>80101</v>
      </c>
      <c r="D29" s="13">
        <v>6050</v>
      </c>
      <c r="E29" s="15" t="s">
        <v>39</v>
      </c>
      <c r="F29" s="17">
        <f t="shared" si="2"/>
        <v>5000000</v>
      </c>
      <c r="G29" s="17">
        <v>750000</v>
      </c>
      <c r="H29" s="17">
        <v>4250000</v>
      </c>
      <c r="I29" s="20" t="s">
        <v>48</v>
      </c>
      <c r="J29" s="4" t="s">
        <v>8</v>
      </c>
    </row>
    <row r="30" spans="1:13" ht="25.5" x14ac:dyDescent="0.25">
      <c r="A30" s="4" t="s">
        <v>87</v>
      </c>
      <c r="B30" s="13">
        <v>801</v>
      </c>
      <c r="C30" s="13">
        <v>80103</v>
      </c>
      <c r="D30" s="13">
        <v>6067</v>
      </c>
      <c r="E30" s="15" t="s">
        <v>78</v>
      </c>
      <c r="F30" s="17">
        <f t="shared" si="2"/>
        <v>45500</v>
      </c>
      <c r="G30" s="17"/>
      <c r="H30" s="17">
        <v>45500</v>
      </c>
      <c r="I30" s="20" t="s">
        <v>81</v>
      </c>
      <c r="J30" s="4" t="s">
        <v>79</v>
      </c>
    </row>
    <row r="31" spans="1:13" ht="25.5" x14ac:dyDescent="0.25">
      <c r="A31" s="4" t="s">
        <v>88</v>
      </c>
      <c r="B31" s="13">
        <v>801</v>
      </c>
      <c r="C31" s="13">
        <v>80104</v>
      </c>
      <c r="D31" s="13">
        <v>6067</v>
      </c>
      <c r="E31" s="15" t="s">
        <v>78</v>
      </c>
      <c r="F31" s="17">
        <f t="shared" si="2"/>
        <v>54720</v>
      </c>
      <c r="G31" s="17"/>
      <c r="H31" s="17">
        <v>54720</v>
      </c>
      <c r="I31" s="20" t="s">
        <v>82</v>
      </c>
      <c r="J31" s="4" t="s">
        <v>80</v>
      </c>
    </row>
    <row r="32" spans="1:13" ht="25.5" x14ac:dyDescent="0.25">
      <c r="A32" s="4" t="s">
        <v>89</v>
      </c>
      <c r="B32" s="13">
        <v>900</v>
      </c>
      <c r="C32" s="13">
        <v>90002</v>
      </c>
      <c r="D32" s="13">
        <v>6060</v>
      </c>
      <c r="E32" s="14" t="s">
        <v>96</v>
      </c>
      <c r="F32" s="17">
        <f t="shared" si="2"/>
        <v>160000</v>
      </c>
      <c r="G32" s="17">
        <v>160000</v>
      </c>
      <c r="H32" s="17"/>
      <c r="I32" s="20"/>
      <c r="J32" s="4" t="s">
        <v>8</v>
      </c>
    </row>
    <row r="33" spans="1:10" ht="25.5" x14ac:dyDescent="0.25">
      <c r="A33" s="4" t="s">
        <v>90</v>
      </c>
      <c r="B33" s="13">
        <v>900</v>
      </c>
      <c r="C33" s="13">
        <v>90015</v>
      </c>
      <c r="D33" s="13">
        <v>6050</v>
      </c>
      <c r="E33" s="15" t="s">
        <v>53</v>
      </c>
      <c r="F33" s="17">
        <f t="shared" si="2"/>
        <v>300000</v>
      </c>
      <c r="G33" s="17">
        <v>300000</v>
      </c>
      <c r="H33" s="17"/>
      <c r="I33" s="20"/>
      <c r="J33" s="4" t="s">
        <v>8</v>
      </c>
    </row>
    <row r="34" spans="1:10" x14ac:dyDescent="0.25">
      <c r="A34" s="26" t="s">
        <v>91</v>
      </c>
      <c r="B34" s="30" t="s">
        <v>20</v>
      </c>
      <c r="C34" s="30" t="s">
        <v>21</v>
      </c>
      <c r="D34" s="4">
        <v>6050</v>
      </c>
      <c r="E34" s="31" t="s">
        <v>22</v>
      </c>
      <c r="F34" s="28">
        <f>G34+H34</f>
        <v>650000</v>
      </c>
      <c r="G34" s="33">
        <v>171284</v>
      </c>
      <c r="H34" s="33">
        <v>478716</v>
      </c>
      <c r="I34" s="25" t="s">
        <v>54</v>
      </c>
      <c r="J34" s="26" t="s">
        <v>8</v>
      </c>
    </row>
    <row r="35" spans="1:10" ht="18.75" customHeight="1" x14ac:dyDescent="0.25">
      <c r="A35" s="26"/>
      <c r="B35" s="30"/>
      <c r="C35" s="30"/>
      <c r="D35" s="4">
        <v>6370</v>
      </c>
      <c r="E35" s="31"/>
      <c r="F35" s="29"/>
      <c r="G35" s="33"/>
      <c r="H35" s="33"/>
      <c r="I35" s="25"/>
      <c r="J35" s="26"/>
    </row>
    <row r="36" spans="1:10" x14ac:dyDescent="0.25">
      <c r="A36" s="4" t="s">
        <v>92</v>
      </c>
      <c r="B36" s="4">
        <v>921</v>
      </c>
      <c r="C36" s="4">
        <v>92109</v>
      </c>
      <c r="D36" s="4">
        <v>6050</v>
      </c>
      <c r="E36" s="15" t="s">
        <v>41</v>
      </c>
      <c r="F36" s="17">
        <f t="shared" si="2"/>
        <v>850000</v>
      </c>
      <c r="G36" s="17">
        <v>850000</v>
      </c>
      <c r="H36" s="17">
        <v>0</v>
      </c>
      <c r="I36" s="21"/>
      <c r="J36" s="4" t="s">
        <v>8</v>
      </c>
    </row>
    <row r="37" spans="1:10" ht="36" customHeight="1" x14ac:dyDescent="0.25">
      <c r="A37" s="23" t="s">
        <v>93</v>
      </c>
      <c r="B37" s="23">
        <v>921</v>
      </c>
      <c r="C37" s="23">
        <v>92113</v>
      </c>
      <c r="D37" s="4">
        <v>6067</v>
      </c>
      <c r="E37" s="23" t="s">
        <v>83</v>
      </c>
      <c r="F37" s="28">
        <f>G38+H37</f>
        <v>208000</v>
      </c>
      <c r="G37" s="17"/>
      <c r="H37" s="17">
        <v>166500</v>
      </c>
      <c r="I37" s="20" t="s">
        <v>84</v>
      </c>
      <c r="J37" s="23" t="s">
        <v>8</v>
      </c>
    </row>
    <row r="38" spans="1:10" ht="15.75" customHeight="1" x14ac:dyDescent="0.25">
      <c r="A38" s="24"/>
      <c r="B38" s="24"/>
      <c r="C38" s="24"/>
      <c r="D38" s="4">
        <v>6069</v>
      </c>
      <c r="E38" s="24"/>
      <c r="F38" s="29"/>
      <c r="G38" s="17">
        <v>41500</v>
      </c>
      <c r="H38" s="17"/>
      <c r="I38" s="21"/>
      <c r="J38" s="24"/>
    </row>
    <row r="39" spans="1:10" ht="28.5" customHeight="1" x14ac:dyDescent="0.25">
      <c r="A39" s="4" t="s">
        <v>94</v>
      </c>
      <c r="B39" s="4">
        <v>921</v>
      </c>
      <c r="C39" s="4">
        <v>92120</v>
      </c>
      <c r="D39" s="4">
        <v>6580</v>
      </c>
      <c r="E39" s="15" t="s">
        <v>77</v>
      </c>
      <c r="F39" s="17">
        <f t="shared" si="2"/>
        <v>300000</v>
      </c>
      <c r="G39" s="17">
        <v>300000</v>
      </c>
      <c r="H39" s="17"/>
      <c r="I39" s="21"/>
      <c r="J39" s="4" t="s">
        <v>8</v>
      </c>
    </row>
    <row r="40" spans="1:10" x14ac:dyDescent="0.25">
      <c r="A40" s="26" t="s">
        <v>95</v>
      </c>
      <c r="B40" s="30" t="s">
        <v>29</v>
      </c>
      <c r="C40" s="30" t="s">
        <v>30</v>
      </c>
      <c r="D40" s="4">
        <v>6050</v>
      </c>
      <c r="E40" s="31" t="s">
        <v>19</v>
      </c>
      <c r="F40" s="28">
        <f>G40+H41</f>
        <v>3479023</v>
      </c>
      <c r="G40" s="17">
        <v>235948</v>
      </c>
      <c r="H40" s="17"/>
      <c r="I40" s="25" t="s">
        <v>54</v>
      </c>
      <c r="J40" s="26" t="s">
        <v>8</v>
      </c>
    </row>
    <row r="41" spans="1:10" ht="15" customHeight="1" x14ac:dyDescent="0.25">
      <c r="A41" s="26"/>
      <c r="B41" s="30"/>
      <c r="C41" s="30"/>
      <c r="D41" s="4">
        <v>6370</v>
      </c>
      <c r="E41" s="31"/>
      <c r="F41" s="29"/>
      <c r="G41" s="17"/>
      <c r="H41" s="17">
        <v>3243075</v>
      </c>
      <c r="I41" s="25"/>
      <c r="J41" s="26"/>
    </row>
    <row r="42" spans="1:10" ht="15.75" customHeight="1" x14ac:dyDescent="0.25">
      <c r="A42" s="27" t="s">
        <v>12</v>
      </c>
      <c r="B42" s="27"/>
      <c r="C42" s="27"/>
      <c r="D42" s="18"/>
      <c r="E42" s="19"/>
      <c r="F42" s="6">
        <f>SUM(F7:F41)</f>
        <v>24233943</v>
      </c>
      <c r="G42" s="6">
        <f t="shared" ref="G42:H42" si="3">SUM(G7:G41)</f>
        <v>10883132</v>
      </c>
      <c r="H42" s="6">
        <f t="shared" si="3"/>
        <v>13350811</v>
      </c>
      <c r="I42" s="6">
        <f>SUM(I7:I41)</f>
        <v>0</v>
      </c>
      <c r="J42" s="19"/>
    </row>
    <row r="43" spans="1:10" ht="15.75" customHeight="1" x14ac:dyDescent="0.25">
      <c r="A43" s="8"/>
      <c r="B43" s="8"/>
      <c r="C43" s="8"/>
      <c r="D43" s="8"/>
      <c r="E43" s="9"/>
      <c r="F43" s="10"/>
      <c r="G43" s="10"/>
      <c r="H43" s="10"/>
      <c r="I43" s="10"/>
      <c r="J43" s="9"/>
    </row>
    <row r="44" spans="1:10" ht="15.75" customHeight="1" x14ac:dyDescent="0.25">
      <c r="A44" s="8"/>
      <c r="B44" s="8"/>
      <c r="C44" s="8"/>
      <c r="D44" s="8"/>
      <c r="E44" s="9"/>
      <c r="F44" s="10"/>
      <c r="G44" s="10"/>
      <c r="H44" s="10"/>
      <c r="I44" s="10"/>
      <c r="J44" s="9"/>
    </row>
    <row r="45" spans="1:10" ht="15.75" customHeight="1" x14ac:dyDescent="0.25">
      <c r="A45" s="8"/>
      <c r="B45" s="8"/>
      <c r="C45" s="8"/>
      <c r="D45" s="8"/>
      <c r="E45" s="9"/>
      <c r="F45" s="10"/>
      <c r="G45" s="10"/>
      <c r="H45" s="10"/>
      <c r="I45" s="10"/>
      <c r="J45" s="9"/>
    </row>
    <row r="46" spans="1:10" ht="15.75" customHeight="1" x14ac:dyDescent="0.25">
      <c r="A46" s="8"/>
      <c r="B46" s="8"/>
      <c r="C46" s="8"/>
      <c r="D46" s="8"/>
      <c r="E46" s="9"/>
      <c r="F46" s="10"/>
      <c r="G46" s="10"/>
      <c r="H46" s="10"/>
      <c r="I46" s="10"/>
      <c r="J46" s="9"/>
    </row>
    <row r="47" spans="1:10" ht="15.75" customHeight="1" x14ac:dyDescent="0.25">
      <c r="A47" s="8"/>
      <c r="B47" s="8"/>
      <c r="C47" s="8"/>
      <c r="D47" s="8"/>
      <c r="E47" s="9"/>
      <c r="F47" s="10"/>
      <c r="G47" s="10"/>
      <c r="H47" s="10"/>
      <c r="I47" s="10"/>
      <c r="J47" s="9"/>
    </row>
    <row r="48" spans="1:10" ht="15.75" customHeight="1" x14ac:dyDescent="0.25">
      <c r="A48" s="8"/>
      <c r="B48" s="8"/>
      <c r="C48" s="8"/>
      <c r="D48" s="8"/>
      <c r="E48" s="9"/>
      <c r="F48" s="10"/>
      <c r="G48" s="10"/>
      <c r="H48" s="10"/>
      <c r="I48" s="10"/>
      <c r="J48" s="9"/>
    </row>
    <row r="49" spans="1:10" ht="15.75" customHeight="1" x14ac:dyDescent="0.25">
      <c r="A49" s="8"/>
      <c r="B49" s="8"/>
      <c r="C49" s="8"/>
      <c r="D49" s="8"/>
      <c r="E49" s="9"/>
      <c r="F49" s="10"/>
      <c r="G49" s="10"/>
      <c r="H49" s="10"/>
      <c r="I49" s="10"/>
      <c r="J49" s="9"/>
    </row>
    <row r="50" spans="1:10" ht="15.75" customHeight="1" x14ac:dyDescent="0.25">
      <c r="A50" s="8"/>
      <c r="B50" s="8"/>
      <c r="C50" s="8"/>
      <c r="D50" s="8"/>
      <c r="E50" s="9"/>
      <c r="F50" s="10"/>
      <c r="G50" s="10"/>
      <c r="H50" s="10"/>
      <c r="I50" s="10"/>
      <c r="J50" s="9"/>
    </row>
    <row r="51" spans="1:10" ht="15.75" customHeight="1" x14ac:dyDescent="0.25">
      <c r="A51" s="8"/>
      <c r="B51" s="8"/>
      <c r="C51" s="8"/>
      <c r="D51" s="8"/>
      <c r="E51" s="9"/>
      <c r="F51" s="10"/>
      <c r="G51" s="10"/>
      <c r="H51" s="10"/>
      <c r="I51" s="10"/>
      <c r="J51" s="9"/>
    </row>
    <row r="52" spans="1:10" ht="15.75" customHeight="1" x14ac:dyDescent="0.25">
      <c r="A52" s="8"/>
      <c r="B52" s="8"/>
      <c r="C52" s="8"/>
      <c r="D52" s="8"/>
      <c r="E52" s="9"/>
      <c r="F52" s="10"/>
      <c r="G52" s="10"/>
      <c r="H52" s="10"/>
      <c r="I52" s="10"/>
      <c r="J52" s="9"/>
    </row>
    <row r="53" spans="1:10" ht="15.75" customHeight="1" x14ac:dyDescent="0.25">
      <c r="A53" s="8"/>
      <c r="B53" s="8"/>
      <c r="C53" s="8"/>
      <c r="D53" s="8"/>
      <c r="E53" s="9"/>
      <c r="F53" s="10"/>
      <c r="G53" s="10"/>
      <c r="H53" s="10"/>
      <c r="I53" s="10"/>
      <c r="J53" s="9"/>
    </row>
    <row r="54" spans="1:10" ht="15.75" customHeight="1" x14ac:dyDescent="0.25">
      <c r="A54" s="8"/>
      <c r="B54" s="8"/>
      <c r="C54" s="8"/>
      <c r="D54" s="8"/>
      <c r="E54" s="9"/>
      <c r="F54" s="10"/>
      <c r="G54" s="10"/>
      <c r="H54" s="10"/>
      <c r="I54" s="10"/>
      <c r="J54" s="9"/>
    </row>
    <row r="55" spans="1:10" ht="15.75" customHeight="1" x14ac:dyDescent="0.25">
      <c r="A55" s="8"/>
      <c r="B55" s="8"/>
      <c r="C55" s="8"/>
      <c r="D55" s="8"/>
      <c r="E55" s="9"/>
      <c r="F55" s="10"/>
      <c r="G55" s="10"/>
      <c r="H55" s="10"/>
      <c r="I55" s="10"/>
      <c r="J55" s="9"/>
    </row>
    <row r="56" spans="1:10" ht="15.75" customHeight="1" x14ac:dyDescent="0.25">
      <c r="A56" s="8"/>
      <c r="B56" s="8"/>
      <c r="C56" s="8"/>
      <c r="D56" s="8"/>
      <c r="E56" s="9"/>
      <c r="F56" s="10"/>
      <c r="G56" s="10"/>
      <c r="H56" s="10"/>
      <c r="I56" s="10"/>
      <c r="J56" s="9"/>
    </row>
  </sheetData>
  <mergeCells count="38">
    <mergeCell ref="I1:J1"/>
    <mergeCell ref="C2:G2"/>
    <mergeCell ref="H10:H16"/>
    <mergeCell ref="I10:I16"/>
    <mergeCell ref="A37:A38"/>
    <mergeCell ref="H34:H35"/>
    <mergeCell ref="I34:I35"/>
    <mergeCell ref="J34:J35"/>
    <mergeCell ref="A3:A5"/>
    <mergeCell ref="B3:B5"/>
    <mergeCell ref="C3:C5"/>
    <mergeCell ref="D3:D5"/>
    <mergeCell ref="E3:E5"/>
    <mergeCell ref="F3:H3"/>
    <mergeCell ref="J3:J5"/>
    <mergeCell ref="F4:F5"/>
    <mergeCell ref="G4:H4"/>
    <mergeCell ref="F34:F35"/>
    <mergeCell ref="G34:G35"/>
    <mergeCell ref="F10:F16"/>
    <mergeCell ref="G10:G16"/>
    <mergeCell ref="A34:A35"/>
    <mergeCell ref="B34:B35"/>
    <mergeCell ref="C34:C35"/>
    <mergeCell ref="E34:E35"/>
    <mergeCell ref="A40:A41"/>
    <mergeCell ref="B40:B41"/>
    <mergeCell ref="C40:C41"/>
    <mergeCell ref="E40:E41"/>
    <mergeCell ref="B37:B38"/>
    <mergeCell ref="C37:C38"/>
    <mergeCell ref="E37:E38"/>
    <mergeCell ref="J37:J38"/>
    <mergeCell ref="I40:I41"/>
    <mergeCell ref="J40:J41"/>
    <mergeCell ref="A42:C42"/>
    <mergeCell ref="F40:F41"/>
    <mergeCell ref="F37:F38"/>
  </mergeCells>
  <phoneticPr fontId="7" type="noConversion"/>
  <pageMargins left="0.11811023622047245" right="0.11811023622047245" top="0.19685039370078741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SKARB</dc:creator>
  <cp:lastModifiedBy>Katarzyna Głębocka</cp:lastModifiedBy>
  <cp:lastPrinted>2026-02-18T14:49:34Z</cp:lastPrinted>
  <dcterms:created xsi:type="dcterms:W3CDTF">2023-11-12T19:15:06Z</dcterms:created>
  <dcterms:modified xsi:type="dcterms:W3CDTF">2026-02-26T12:18:54Z</dcterms:modified>
</cp:coreProperties>
</file>