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AGL\Documents\Budżet 2024\ZMIANY BUDŻETU\wrzesień\Uchwała\"/>
    </mc:Choice>
  </mc:AlternateContent>
  <xr:revisionPtr revIDLastSave="0" documentId="13_ncr:1_{0CE9F03D-42C8-4B8B-9787-32FC30BA4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H42" i="1"/>
  <c r="E42" i="1"/>
  <c r="H40" i="1"/>
  <c r="G40" i="1"/>
  <c r="F40" i="1"/>
  <c r="E40" i="1"/>
  <c r="H35" i="1"/>
  <c r="G35" i="1"/>
  <c r="F35" i="1"/>
  <c r="F33" i="1"/>
  <c r="G33" i="1"/>
  <c r="H33" i="1"/>
  <c r="F28" i="1"/>
  <c r="F21" i="1"/>
  <c r="E25" i="1"/>
  <c r="F15" i="1"/>
  <c r="E19" i="1"/>
  <c r="E8" i="1"/>
  <c r="E13" i="1" s="1"/>
  <c r="G8" i="1"/>
  <c r="G13" i="1" s="1"/>
  <c r="H8" i="1"/>
  <c r="H13" i="1" s="1"/>
  <c r="F8" i="1"/>
  <c r="F13" i="1" s="1"/>
  <c r="E35" i="1" l="1"/>
  <c r="F26" i="1"/>
  <c r="H15" i="1"/>
  <c r="G15" i="1"/>
  <c r="G21" i="1"/>
  <c r="H21" i="1"/>
  <c r="G26" i="1" l="1"/>
  <c r="H26" i="1"/>
  <c r="E15" i="1"/>
  <c r="E21" i="1"/>
  <c r="E26" i="1" s="1"/>
  <c r="E32" i="1"/>
  <c r="H28" i="1"/>
  <c r="G28" i="1"/>
  <c r="E28" i="1" l="1"/>
  <c r="E33" i="1"/>
</calcChain>
</file>

<file path=xl/sharedStrings.xml><?xml version="1.0" encoding="utf-8"?>
<sst xmlns="http://schemas.openxmlformats.org/spreadsheetml/2006/main" count="68" uniqueCount="45">
  <si>
    <t>WYDATKI NA PROGRAMY I PROJEKTY REALIZOWANE ZE ŚRODKÓW</t>
  </si>
  <si>
    <t>POCHODZĄCYCH Z UNII EUROPEJSKIEJ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</si>
  <si>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</si>
  <si>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</si>
  <si>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</si>
  <si>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</si>
  <si>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</t>
  </si>
  <si>
    <t>Środki z budżetu krajowego</t>
  </si>
  <si>
    <t>Środki z budżetu UE</t>
  </si>
  <si>
    <t>1.1</t>
  </si>
  <si>
    <t>Fundusz:</t>
  </si>
  <si>
    <t>Program:</t>
  </si>
  <si>
    <t>Nazwa projektu:</t>
  </si>
  <si>
    <t>Razem wydatki:</t>
  </si>
  <si>
    <t>W GMINIE SZUMOWO W 2024 ROKU</t>
  </si>
  <si>
    <t>Europejski Fundusz Rozwoju Regionalnego (EFRR)</t>
  </si>
  <si>
    <t>Fundusze Europejskie na Rozwój Cyfrowy (FERC)</t>
  </si>
  <si>
    <t>Podniesienie poziomu cyberbezpieczeństwa w Gminie Szumowo</t>
  </si>
  <si>
    <t>dział 750 rozdział 75095</t>
  </si>
  <si>
    <t>OGÓŁEM:  dział 750, rozdział 75095</t>
  </si>
  <si>
    <t>2.1</t>
  </si>
  <si>
    <t>3.1</t>
  </si>
  <si>
    <t>Wydatki bieżące 75095  razem:</t>
  </si>
  <si>
    <t>Wydatki majątkowe 75095 razem:</t>
  </si>
  <si>
    <t>Wydatki bieżące 80195 razem:</t>
  </si>
  <si>
    <t xml:space="preserve">Fundusze Europejskie dla Rozwoju Społecznego </t>
  </si>
  <si>
    <t>dział 801 rozdział 80195</t>
  </si>
  <si>
    <t>Europejski Fundusz Społeczny Plus (EFS+)</t>
  </si>
  <si>
    <t>Wydatki  razem:</t>
  </si>
  <si>
    <t>Wydatki majątkowe 01044 razem:</t>
  </si>
  <si>
    <t>dział 010 rozdział 01044</t>
  </si>
  <si>
    <t>Uporządkowanie gospodarki wodno-ściekowej w Aglomeracji Szumowo</t>
  </si>
  <si>
    <t>w tym w roku 2024:</t>
  </si>
  <si>
    <t xml:space="preserve">Środki własne </t>
  </si>
  <si>
    <t>OGÓŁEM: dział 010, rozdział 01044</t>
  </si>
  <si>
    <t>4.1</t>
  </si>
  <si>
    <t>Poznajemy świat przemierzając Grecję!</t>
  </si>
  <si>
    <t>Regionalny Program Operacyjny Województwa Podlaskiego na lata 2014 - 2020</t>
  </si>
  <si>
    <t>OGÓŁEM: dział 801, rozdział 80195</t>
  </si>
  <si>
    <t>Załącznik nr 5                     do  Uchwały nr IV/      /24  Rady Gminy Szumowo            z dnia  6 września 2024 roku</t>
  </si>
  <si>
    <t>Wydatki bieżące 85228 razem:</t>
  </si>
  <si>
    <t>Fundusze Europejskie dla Podlaskiego 2021-2027</t>
  </si>
  <si>
    <t xml:space="preserve">Program teleopieki domowej - program wsparcia polityki senioralnej dla osób z niepełnosprawnościami - usługi sasiedzkie </t>
  </si>
  <si>
    <t>dział 852 rozdział 85228</t>
  </si>
  <si>
    <t>OGÓŁEM: dział 852, rozdział 85228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</si>
</sst>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/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4" fontId="8" fillId="0" borderId="1" xfId="1" applyNumberFormat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4" fillId="0" borderId="0" xfId="1" applyFont="1"/>
    <xf numFmtId="0" fontId="14" fillId="0" borderId="0" xfId="1" applyFont="1" applyAlignment="1">
      <alignment horizontal="right" wrapText="1"/>
    </xf>
    <xf numFmtId="4" fontId="10" fillId="0" borderId="7" xfId="1" applyNumberFormat="1" applyFont="1" applyBorder="1" applyAlignment="1">
      <alignment vertical="center"/>
    </xf>
    <xf numFmtId="0" fontId="8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4" fontId="10" fillId="0" borderId="1" xfId="1" applyNumberFormat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4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right" wrapText="1"/>
    </xf>
    <xf numFmtId="0" fontId="11" fillId="0" borderId="1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49" fontId="11" fillId="0" borderId="7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4" fontId="10" fillId="2" borderId="9" xfId="1" applyNumberFormat="1" applyFont="1" applyFill="1" applyBorder="1" applyAlignment="1">
      <alignment vertical="center"/>
    </xf>
    <xf numFmtId="49" fontId="11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4" fontId="10" fillId="0" borderId="0" xfId="1" applyNumberFormat="1" applyFont="1" applyBorder="1" applyAlignment="1">
      <alignment vertical="center"/>
    </xf>
    <xf numFmtId="0" fontId="1" fillId="0" borderId="0" xfId="1" applyBorder="1"/>
    <xf numFmtId="0" fontId="11" fillId="0" borderId="7" xfId="1" applyFont="1" applyBorder="1" applyAlignment="1">
      <alignment vertical="center"/>
    </xf>
    <xf numFmtId="0" fontId="11" fillId="0" borderId="7" xfId="1" applyFont="1" applyBorder="1" applyAlignment="1">
      <alignment horizontal="center" vertical="center" wrapText="1"/>
    </xf>
    <xf numFmtId="4" fontId="11" fillId="0" borderId="7" xfId="1" applyNumberFormat="1" applyFont="1" applyBorder="1" applyAlignment="1">
      <alignment vertical="center"/>
    </xf>
    <xf numFmtId="49" fontId="11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5" fillId="2" borderId="10" xfId="1" applyFont="1" applyFill="1" applyBorder="1" applyAlignment="1">
      <alignment horizontal="left" vertical="center" wrapText="1"/>
    </xf>
    <xf numFmtId="0" fontId="15" fillId="2" borderId="11" xfId="1" applyFont="1" applyFill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 wrapText="1"/>
    </xf>
    <xf numFmtId="4" fontId="15" fillId="2" borderId="9" xfId="1" applyNumberFormat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4" fontId="11" fillId="0" borderId="0" xfId="1" applyNumberFormat="1" applyFont="1" applyBorder="1" applyAlignment="1">
      <alignment vertical="center"/>
    </xf>
    <xf numFmtId="4" fontId="1" fillId="0" borderId="0" xfId="1" applyNumberFormat="1"/>
  </cellXfs>
  <cellStyles count="2">
    <cellStyle name="Normalny" xfId="0" builtinId="0"/>
    <cellStyle name="Normalny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7" zoomScaleNormal="100" workbookViewId="0">
      <selection activeCell="L39" sqref="L39"/>
    </sheetView>
  </sheetViews>
  <sheetFormatPr defaultColWidth="7.85546875" defaultRowHeight="12.75" x14ac:dyDescent="0.2"/>
  <cols>
    <col min="1" max="1" width="3.42578125" style="1" bestFit="1" customWidth="1"/>
    <col min="2" max="2" width="12.28515625" style="1" bestFit="1" customWidth="1"/>
    <col min="3" max="3" width="20.28515625" style="1" customWidth="1"/>
    <col min="4" max="4" width="11.28515625" style="1" customWidth="1"/>
    <col min="5" max="5" width="14.7109375" style="1" customWidth="1"/>
    <col min="6" max="6" width="12.42578125" style="1" customWidth="1"/>
    <col min="7" max="7" width="11.7109375" style="1" customWidth="1"/>
    <col min="8" max="8" width="12.85546875" style="1" customWidth="1"/>
    <col min="9" max="16384" width="7.85546875" style="1"/>
  </cols>
  <sheetData>
    <row r="1" spans="1:8" s="3" customFormat="1" ht="88.15" customHeight="1" x14ac:dyDescent="0.25">
      <c r="A1" s="2"/>
      <c r="B1" s="2"/>
      <c r="C1" s="2"/>
      <c r="D1" s="2"/>
      <c r="E1" s="21"/>
      <c r="F1" s="24"/>
      <c r="G1" s="33" t="s">
        <v>39</v>
      </c>
      <c r="H1" s="33"/>
    </row>
    <row r="2" spans="1:8" s="5" customFormat="1" ht="15.75" x14ac:dyDescent="0.25">
      <c r="A2" s="49" t="s">
        <v>0</v>
      </c>
      <c r="B2" s="49"/>
      <c r="C2" s="49"/>
      <c r="D2" s="49"/>
      <c r="E2" s="49"/>
      <c r="F2" s="49"/>
      <c r="G2" s="49"/>
      <c r="H2" s="49"/>
    </row>
    <row r="3" spans="1:8" s="5" customFormat="1" ht="15.75" x14ac:dyDescent="0.25">
      <c r="A3" s="49" t="s">
        <v>1</v>
      </c>
      <c r="B3" s="49"/>
      <c r="C3" s="49"/>
      <c r="D3" s="49"/>
      <c r="E3" s="49"/>
      <c r="F3" s="49"/>
      <c r="G3" s="49"/>
      <c r="H3" s="49"/>
    </row>
    <row r="4" spans="1:8" s="5" customFormat="1" ht="15.75" x14ac:dyDescent="0.25">
      <c r="A4" s="49" t="s">
        <v>14</v>
      </c>
      <c r="B4" s="49"/>
      <c r="C4" s="49"/>
      <c r="D4" s="49"/>
      <c r="E4" s="49"/>
      <c r="F4" s="49"/>
      <c r="G4" s="49"/>
      <c r="H4" s="49"/>
    </row>
    <row r="5" spans="1:8" s="5" customFormat="1" ht="15.75" x14ac:dyDescent="0.25">
      <c r="A5" s="4"/>
      <c r="B5" s="4"/>
      <c r="C5" s="20"/>
      <c r="D5" s="4"/>
      <c r="E5" s="4"/>
      <c r="F5" s="4"/>
      <c r="G5" s="4"/>
      <c r="H5" s="4"/>
    </row>
    <row r="6" spans="1:8" s="6" customFormat="1" ht="14.25" x14ac:dyDescent="0.25">
      <c r="A6" s="50" t="s">
        <v>2</v>
      </c>
      <c r="B6" s="50" t="s">
        <v>3</v>
      </c>
      <c r="C6" s="51" t="s">
        <v>4</v>
      </c>
      <c r="D6" s="50" t="s">
        <v>5</v>
      </c>
      <c r="E6" s="52" t="s">
        <v>6</v>
      </c>
      <c r="F6" s="36" t="s">
        <v>32</v>
      </c>
      <c r="G6" s="37"/>
      <c r="H6" s="38"/>
    </row>
    <row r="7" spans="1:8" s="6" customFormat="1" ht="34.5" customHeight="1" x14ac:dyDescent="0.25">
      <c r="A7" s="50"/>
      <c r="B7" s="50"/>
      <c r="C7" s="51"/>
      <c r="D7" s="50"/>
      <c r="E7" s="53"/>
      <c r="F7" s="23" t="s">
        <v>33</v>
      </c>
      <c r="G7" s="23" t="s">
        <v>7</v>
      </c>
      <c r="H7" s="23" t="s">
        <v>8</v>
      </c>
    </row>
    <row r="8" spans="1:8" s="9" customFormat="1" ht="11.25" x14ac:dyDescent="0.25">
      <c r="A8" s="7">
        <v>1</v>
      </c>
      <c r="B8" s="43" t="s">
        <v>29</v>
      </c>
      <c r="C8" s="44"/>
      <c r="D8" s="45"/>
      <c r="E8" s="8">
        <f>E12</f>
        <v>36186536</v>
      </c>
      <c r="F8" s="8">
        <f>F12</f>
        <v>3500000</v>
      </c>
      <c r="G8" s="8">
        <f t="shared" ref="G8:H8" si="0">G12</f>
        <v>0</v>
      </c>
      <c r="H8" s="8">
        <f t="shared" si="0"/>
        <v>0</v>
      </c>
    </row>
    <row r="9" spans="1:8" s="10" customFormat="1" ht="11.25" x14ac:dyDescent="0.2">
      <c r="A9" s="46" t="s">
        <v>9</v>
      </c>
      <c r="B9" s="11" t="s">
        <v>10</v>
      </c>
      <c r="C9" s="48" t="s">
        <v>15</v>
      </c>
      <c r="D9" s="34"/>
      <c r="E9" s="34"/>
      <c r="F9" s="34"/>
      <c r="G9" s="34"/>
      <c r="H9" s="34"/>
    </row>
    <row r="10" spans="1:8" s="10" customFormat="1" ht="11.25" x14ac:dyDescent="0.2">
      <c r="A10" s="47"/>
      <c r="B10" s="11" t="s">
        <v>11</v>
      </c>
      <c r="C10" s="34" t="s">
        <v>37</v>
      </c>
      <c r="D10" s="34"/>
      <c r="E10" s="34"/>
      <c r="F10" s="34"/>
      <c r="G10" s="34"/>
      <c r="H10" s="34"/>
    </row>
    <row r="11" spans="1:8" s="10" customFormat="1" ht="11.25" x14ac:dyDescent="0.2">
      <c r="A11" s="47"/>
      <c r="B11" s="11" t="s">
        <v>12</v>
      </c>
      <c r="C11" s="35" t="s">
        <v>31</v>
      </c>
      <c r="D11" s="35"/>
      <c r="E11" s="35"/>
      <c r="F11" s="35"/>
      <c r="G11" s="35"/>
      <c r="H11" s="35"/>
    </row>
    <row r="12" spans="1:8" s="10" customFormat="1" ht="22.5" x14ac:dyDescent="0.2">
      <c r="A12" s="47"/>
      <c r="B12" s="11" t="s">
        <v>13</v>
      </c>
      <c r="C12" s="11"/>
      <c r="D12" s="12" t="s">
        <v>30</v>
      </c>
      <c r="E12" s="13">
        <v>36186536</v>
      </c>
      <c r="F12" s="13">
        <v>3500000</v>
      </c>
      <c r="G12" s="13"/>
      <c r="H12" s="13"/>
    </row>
    <row r="13" spans="1:8" s="10" customFormat="1" ht="11.25" x14ac:dyDescent="0.2">
      <c r="A13" s="47"/>
      <c r="B13" s="39" t="s">
        <v>34</v>
      </c>
      <c r="C13" s="26"/>
      <c r="D13" s="27"/>
      <c r="E13" s="22">
        <f>E8</f>
        <v>36186536</v>
      </c>
      <c r="F13" s="22">
        <f t="shared" ref="F13:H13" si="1">F8</f>
        <v>3500000</v>
      </c>
      <c r="G13" s="22">
        <f t="shared" si="1"/>
        <v>0</v>
      </c>
      <c r="H13" s="22">
        <f t="shared" si="1"/>
        <v>0</v>
      </c>
    </row>
    <row r="14" spans="1:8" s="10" customFormat="1" ht="11.25" x14ac:dyDescent="0.2">
      <c r="A14" s="19"/>
      <c r="B14" s="39"/>
      <c r="C14" s="26"/>
      <c r="D14" s="26"/>
      <c r="E14" s="26"/>
      <c r="F14" s="26"/>
      <c r="G14" s="26"/>
      <c r="H14" s="27"/>
    </row>
    <row r="15" spans="1:8" s="10" customFormat="1" ht="11.25" x14ac:dyDescent="0.2">
      <c r="A15" s="7">
        <v>2</v>
      </c>
      <c r="B15" s="43" t="s">
        <v>23</v>
      </c>
      <c r="C15" s="44"/>
      <c r="D15" s="45"/>
      <c r="E15" s="8">
        <f>F15+G15+H15</f>
        <v>349320</v>
      </c>
      <c r="F15" s="8">
        <f>F19</f>
        <v>57315</v>
      </c>
      <c r="G15" s="8">
        <f>G19</f>
        <v>40878</v>
      </c>
      <c r="H15" s="8">
        <f>H19</f>
        <v>251127</v>
      </c>
    </row>
    <row r="16" spans="1:8" s="10" customFormat="1" ht="11.25" x14ac:dyDescent="0.2">
      <c r="A16" s="46" t="s">
        <v>20</v>
      </c>
      <c r="B16" s="11" t="s">
        <v>10</v>
      </c>
      <c r="C16" s="48" t="s">
        <v>15</v>
      </c>
      <c r="D16" s="34"/>
      <c r="E16" s="34"/>
      <c r="F16" s="34"/>
      <c r="G16" s="34"/>
      <c r="H16" s="34"/>
    </row>
    <row r="17" spans="1:8" s="10" customFormat="1" ht="11.25" x14ac:dyDescent="0.2">
      <c r="A17" s="47"/>
      <c r="B17" s="11" t="s">
        <v>11</v>
      </c>
      <c r="C17" s="34" t="s">
        <v>16</v>
      </c>
      <c r="D17" s="34"/>
      <c r="E17" s="34"/>
      <c r="F17" s="34"/>
      <c r="G17" s="34"/>
      <c r="H17" s="34"/>
    </row>
    <row r="18" spans="1:8" s="10" customFormat="1" ht="11.25" x14ac:dyDescent="0.2">
      <c r="A18" s="47"/>
      <c r="B18" s="11" t="s">
        <v>12</v>
      </c>
      <c r="C18" s="35" t="s">
        <v>17</v>
      </c>
      <c r="D18" s="35"/>
      <c r="E18" s="35"/>
      <c r="F18" s="35"/>
      <c r="G18" s="35"/>
      <c r="H18" s="35"/>
    </row>
    <row r="19" spans="1:8" s="10" customFormat="1" ht="22.5" x14ac:dyDescent="0.2">
      <c r="A19" s="47"/>
      <c r="B19" s="11" t="s">
        <v>13</v>
      </c>
      <c r="C19" s="11"/>
      <c r="D19" s="12" t="s">
        <v>18</v>
      </c>
      <c r="E19" s="13">
        <f>F19+G19+H19</f>
        <v>349320</v>
      </c>
      <c r="F19" s="13">
        <v>57315</v>
      </c>
      <c r="G19" s="13">
        <v>40878</v>
      </c>
      <c r="H19" s="13">
        <v>251127</v>
      </c>
    </row>
    <row r="20" spans="1:8" s="10" customFormat="1" ht="11.25" x14ac:dyDescent="0.2">
      <c r="A20" s="47"/>
      <c r="B20" s="30"/>
      <c r="C20" s="31"/>
      <c r="D20" s="31"/>
      <c r="E20" s="31"/>
      <c r="F20" s="31"/>
      <c r="G20" s="31"/>
      <c r="H20" s="32"/>
    </row>
    <row r="21" spans="1:8" s="16" customFormat="1" ht="10.15" customHeight="1" x14ac:dyDescent="0.25">
      <c r="A21" s="14">
        <v>3</v>
      </c>
      <c r="B21" s="40" t="s">
        <v>22</v>
      </c>
      <c r="C21" s="41"/>
      <c r="D21" s="42"/>
      <c r="E21" s="15">
        <f>F21+G21+H21</f>
        <v>101042</v>
      </c>
      <c r="F21" s="15">
        <f>F25</f>
        <v>16576</v>
      </c>
      <c r="G21" s="15">
        <f t="shared" ref="G21:H21" si="2">G25</f>
        <v>11827</v>
      </c>
      <c r="H21" s="15">
        <f t="shared" si="2"/>
        <v>72639</v>
      </c>
    </row>
    <row r="22" spans="1:8" s="16" customFormat="1" ht="11.25" x14ac:dyDescent="0.25">
      <c r="A22" s="46" t="s">
        <v>21</v>
      </c>
      <c r="B22" s="11" t="s">
        <v>10</v>
      </c>
      <c r="C22" s="48" t="s">
        <v>15</v>
      </c>
      <c r="D22" s="34"/>
      <c r="E22" s="34"/>
      <c r="F22" s="34"/>
      <c r="G22" s="34"/>
      <c r="H22" s="34"/>
    </row>
    <row r="23" spans="1:8" s="16" customFormat="1" ht="11.25" x14ac:dyDescent="0.25">
      <c r="A23" s="47"/>
      <c r="B23" s="11" t="s">
        <v>11</v>
      </c>
      <c r="C23" s="34" t="s">
        <v>16</v>
      </c>
      <c r="D23" s="34"/>
      <c r="E23" s="34"/>
      <c r="F23" s="34"/>
      <c r="G23" s="34"/>
      <c r="H23" s="34"/>
    </row>
    <row r="24" spans="1:8" s="16" customFormat="1" ht="11.25" x14ac:dyDescent="0.25">
      <c r="A24" s="47"/>
      <c r="B24" s="11" t="s">
        <v>12</v>
      </c>
      <c r="C24" s="35" t="s">
        <v>17</v>
      </c>
      <c r="D24" s="35"/>
      <c r="E24" s="35"/>
      <c r="F24" s="35"/>
      <c r="G24" s="35"/>
      <c r="H24" s="35"/>
    </row>
    <row r="25" spans="1:8" s="16" customFormat="1" ht="22.5" x14ac:dyDescent="0.25">
      <c r="A25" s="47"/>
      <c r="B25" s="11" t="s">
        <v>13</v>
      </c>
      <c r="C25" s="11"/>
      <c r="D25" s="12" t="s">
        <v>18</v>
      </c>
      <c r="E25" s="13">
        <f>F25+G25+H25</f>
        <v>101042</v>
      </c>
      <c r="F25" s="13">
        <v>16576</v>
      </c>
      <c r="G25" s="13">
        <v>11827</v>
      </c>
      <c r="H25" s="13">
        <v>72639</v>
      </c>
    </row>
    <row r="26" spans="1:8" s="10" customFormat="1" ht="11.25" x14ac:dyDescent="0.2">
      <c r="A26" s="39" t="s">
        <v>19</v>
      </c>
      <c r="B26" s="26"/>
      <c r="C26" s="26"/>
      <c r="D26" s="27"/>
      <c r="E26" s="17">
        <f>E21+E15</f>
        <v>450362</v>
      </c>
      <c r="F26" s="17">
        <f t="shared" ref="F26:H26" si="3">F21+F15</f>
        <v>73891</v>
      </c>
      <c r="G26" s="17">
        <f t="shared" si="3"/>
        <v>52705</v>
      </c>
      <c r="H26" s="17">
        <f t="shared" si="3"/>
        <v>323766</v>
      </c>
    </row>
    <row r="27" spans="1:8" s="10" customFormat="1" ht="11.25" x14ac:dyDescent="0.2">
      <c r="A27" s="18"/>
      <c r="B27" s="26"/>
      <c r="C27" s="26"/>
      <c r="D27" s="26"/>
      <c r="E27" s="26"/>
      <c r="F27" s="26"/>
      <c r="G27" s="26"/>
      <c r="H27" s="27"/>
    </row>
    <row r="28" spans="1:8" x14ac:dyDescent="0.2">
      <c r="A28" s="14">
        <v>4</v>
      </c>
      <c r="B28" s="40" t="s">
        <v>24</v>
      </c>
      <c r="C28" s="41"/>
      <c r="D28" s="42"/>
      <c r="E28" s="15">
        <f>E32</f>
        <v>225999</v>
      </c>
      <c r="F28" s="15">
        <f>F32</f>
        <v>0</v>
      </c>
      <c r="G28" s="15">
        <f t="shared" ref="G28:H28" si="4">G32</f>
        <v>39505</v>
      </c>
      <c r="H28" s="15">
        <f t="shared" si="4"/>
        <v>186494</v>
      </c>
    </row>
    <row r="29" spans="1:8" x14ac:dyDescent="0.2">
      <c r="A29" s="46" t="s">
        <v>35</v>
      </c>
      <c r="B29" s="11" t="s">
        <v>10</v>
      </c>
      <c r="C29" s="48" t="s">
        <v>27</v>
      </c>
      <c r="D29" s="34"/>
      <c r="E29" s="34"/>
      <c r="F29" s="34"/>
      <c r="G29" s="34"/>
      <c r="H29" s="34"/>
    </row>
    <row r="30" spans="1:8" x14ac:dyDescent="0.2">
      <c r="A30" s="47"/>
      <c r="B30" s="11" t="s">
        <v>11</v>
      </c>
      <c r="C30" s="34" t="s">
        <v>25</v>
      </c>
      <c r="D30" s="34"/>
      <c r="E30" s="34"/>
      <c r="F30" s="34"/>
      <c r="G30" s="34"/>
      <c r="H30" s="34"/>
    </row>
    <row r="31" spans="1:8" x14ac:dyDescent="0.2">
      <c r="A31" s="47"/>
      <c r="B31" s="11" t="s">
        <v>12</v>
      </c>
      <c r="C31" s="35" t="s">
        <v>36</v>
      </c>
      <c r="D31" s="35"/>
      <c r="E31" s="35"/>
      <c r="F31" s="35"/>
      <c r="G31" s="35"/>
      <c r="H31" s="35"/>
    </row>
    <row r="32" spans="1:8" ht="22.5" x14ac:dyDescent="0.2">
      <c r="A32" s="47"/>
      <c r="B32" s="63" t="s">
        <v>13</v>
      </c>
      <c r="C32" s="63"/>
      <c r="D32" s="64" t="s">
        <v>26</v>
      </c>
      <c r="E32" s="65">
        <f>G32+H32</f>
        <v>225999</v>
      </c>
      <c r="F32" s="65">
        <v>0</v>
      </c>
      <c r="G32" s="65">
        <v>39505</v>
      </c>
      <c r="H32" s="65">
        <v>186494</v>
      </c>
    </row>
    <row r="33" spans="1:9" x14ac:dyDescent="0.2">
      <c r="A33" s="66"/>
      <c r="B33" s="67" t="s">
        <v>38</v>
      </c>
      <c r="C33" s="67"/>
      <c r="D33" s="67"/>
      <c r="E33" s="25">
        <f>E32</f>
        <v>225999</v>
      </c>
      <c r="F33" s="25">
        <f t="shared" ref="F33:H33" si="5">F32</f>
        <v>0</v>
      </c>
      <c r="G33" s="25">
        <f t="shared" si="5"/>
        <v>39505</v>
      </c>
      <c r="H33" s="25">
        <f t="shared" si="5"/>
        <v>186494</v>
      </c>
    </row>
    <row r="34" spans="1:9" x14ac:dyDescent="0.2">
      <c r="A34" s="59"/>
      <c r="B34" s="60"/>
      <c r="C34" s="60"/>
      <c r="D34" s="60"/>
      <c r="E34" s="61"/>
      <c r="F34" s="61"/>
      <c r="G34" s="61"/>
      <c r="H34" s="61"/>
      <c r="I34" s="62"/>
    </row>
    <row r="35" spans="1:9" ht="12.75" customHeight="1" x14ac:dyDescent="0.2">
      <c r="A35" s="54">
        <v>4</v>
      </c>
      <c r="B35" s="55" t="s">
        <v>40</v>
      </c>
      <c r="C35" s="56"/>
      <c r="D35" s="57"/>
      <c r="E35" s="58">
        <f>E39</f>
        <v>316569</v>
      </c>
      <c r="F35" s="58">
        <f>F39</f>
        <v>1450</v>
      </c>
      <c r="G35" s="58">
        <f t="shared" ref="G35:H35" si="6">G39</f>
        <v>2902</v>
      </c>
      <c r="H35" s="58">
        <f t="shared" si="6"/>
        <v>24655</v>
      </c>
    </row>
    <row r="36" spans="1:9" x14ac:dyDescent="0.2">
      <c r="A36" s="46" t="s">
        <v>35</v>
      </c>
      <c r="B36" s="11" t="s">
        <v>10</v>
      </c>
      <c r="C36" s="48" t="s">
        <v>27</v>
      </c>
      <c r="D36" s="34"/>
      <c r="E36" s="34"/>
      <c r="F36" s="34"/>
      <c r="G36" s="34"/>
      <c r="H36" s="34"/>
    </row>
    <row r="37" spans="1:9" x14ac:dyDescent="0.2">
      <c r="A37" s="47"/>
      <c r="B37" s="11" t="s">
        <v>11</v>
      </c>
      <c r="C37" s="34" t="s">
        <v>41</v>
      </c>
      <c r="D37" s="34"/>
      <c r="E37" s="34"/>
      <c r="F37" s="34"/>
      <c r="G37" s="34"/>
      <c r="H37" s="34"/>
    </row>
    <row r="38" spans="1:9" ht="12.75" customHeight="1" x14ac:dyDescent="0.2">
      <c r="A38" s="47"/>
      <c r="B38" s="11" t="s">
        <v>12</v>
      </c>
      <c r="C38" s="35" t="s">
        <v>42</v>
      </c>
      <c r="D38" s="35"/>
      <c r="E38" s="35"/>
      <c r="F38" s="35"/>
      <c r="G38" s="35"/>
      <c r="H38" s="35"/>
    </row>
    <row r="39" spans="1:9" ht="22.5" x14ac:dyDescent="0.2">
      <c r="A39" s="47"/>
      <c r="B39" s="63" t="s">
        <v>13</v>
      </c>
      <c r="C39" s="63"/>
      <c r="D39" s="64" t="s">
        <v>43</v>
      </c>
      <c r="E39" s="65">
        <v>316569</v>
      </c>
      <c r="F39" s="65">
        <v>1450</v>
      </c>
      <c r="G39" s="65">
        <v>2902</v>
      </c>
      <c r="H39" s="65">
        <v>24655</v>
      </c>
    </row>
    <row r="40" spans="1:9" x14ac:dyDescent="0.2">
      <c r="A40" s="66"/>
      <c r="B40" s="67" t="s">
        <v>44</v>
      </c>
      <c r="C40" s="67"/>
      <c r="D40" s="67"/>
      <c r="E40" s="25">
        <f>E39</f>
        <v>316569</v>
      </c>
      <c r="F40" s="25">
        <f t="shared" ref="F40:H40" si="7">F39</f>
        <v>1450</v>
      </c>
      <c r="G40" s="25">
        <f t="shared" si="7"/>
        <v>2902</v>
      </c>
      <c r="H40" s="25">
        <f t="shared" si="7"/>
        <v>24655</v>
      </c>
    </row>
    <row r="41" spans="1:9" x14ac:dyDescent="0.2">
      <c r="A41" s="59"/>
      <c r="B41" s="72"/>
      <c r="C41" s="72"/>
      <c r="D41" s="73"/>
      <c r="E41" s="74"/>
      <c r="F41" s="74"/>
      <c r="G41" s="74"/>
      <c r="H41" s="74"/>
      <c r="I41" s="62"/>
    </row>
    <row r="42" spans="1:9" x14ac:dyDescent="0.2">
      <c r="A42" s="54"/>
      <c r="B42" s="68" t="s">
        <v>28</v>
      </c>
      <c r="C42" s="69"/>
      <c r="D42" s="70"/>
      <c r="E42" s="71">
        <f>E28+E21+E8+E15+E35</f>
        <v>37179466</v>
      </c>
      <c r="F42" s="71">
        <f>F28+F21+F8+F15+F35</f>
        <v>3575341</v>
      </c>
      <c r="G42" s="71">
        <f>G28+G21+G8+G15+G35</f>
        <v>95112</v>
      </c>
      <c r="H42" s="71">
        <f t="shared" ref="F42:H42" si="8">H28+H21+H8+H15+H35</f>
        <v>534915</v>
      </c>
    </row>
    <row r="43" spans="1:9" x14ac:dyDescent="0.2">
      <c r="F43" s="28"/>
      <c r="G43" s="29"/>
    </row>
    <row r="45" spans="1:9" x14ac:dyDescent="0.2">
      <c r="H45" s="75"/>
    </row>
  </sheetData>
  <mergeCells count="44">
    <mergeCell ref="A29:A32"/>
    <mergeCell ref="C29:H29"/>
    <mergeCell ref="C30:H30"/>
    <mergeCell ref="C31:H31"/>
    <mergeCell ref="B42:D42"/>
    <mergeCell ref="B33:D33"/>
    <mergeCell ref="B35:D35"/>
    <mergeCell ref="A36:A39"/>
    <mergeCell ref="C36:H36"/>
    <mergeCell ref="C37:H37"/>
    <mergeCell ref="C38:H38"/>
    <mergeCell ref="B40:D40"/>
    <mergeCell ref="A2:H2"/>
    <mergeCell ref="A3:H3"/>
    <mergeCell ref="A4:H4"/>
    <mergeCell ref="A6:A7"/>
    <mergeCell ref="B6:B7"/>
    <mergeCell ref="C6:C7"/>
    <mergeCell ref="D6:D7"/>
    <mergeCell ref="E6:E7"/>
    <mergeCell ref="C11:H11"/>
    <mergeCell ref="C16:H16"/>
    <mergeCell ref="A22:A25"/>
    <mergeCell ref="C22:H22"/>
    <mergeCell ref="C23:H23"/>
    <mergeCell ref="C24:H24"/>
    <mergeCell ref="B15:D15"/>
    <mergeCell ref="A16:A20"/>
    <mergeCell ref="B27:H27"/>
    <mergeCell ref="F43:G43"/>
    <mergeCell ref="B20:H20"/>
    <mergeCell ref="G1:H1"/>
    <mergeCell ref="C17:H17"/>
    <mergeCell ref="C18:H18"/>
    <mergeCell ref="F6:H6"/>
    <mergeCell ref="B13:D13"/>
    <mergeCell ref="B14:H14"/>
    <mergeCell ref="B28:D28"/>
    <mergeCell ref="B21:D21"/>
    <mergeCell ref="A26:D26"/>
    <mergeCell ref="B8:D8"/>
    <mergeCell ref="A9:A13"/>
    <mergeCell ref="C9:H9"/>
    <mergeCell ref="C10:H10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PROGRAMY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Delnicka</dc:creator>
  <cp:lastModifiedBy>KAGL</cp:lastModifiedBy>
  <cp:lastPrinted>2024-08-30T11:01:49Z</cp:lastPrinted>
  <dcterms:created xsi:type="dcterms:W3CDTF">2024-02-16T11:28:11Z</dcterms:created>
  <dcterms:modified xsi:type="dcterms:W3CDTF">2024-08-30T11:03:03Z</dcterms:modified>
</cp:coreProperties>
</file>